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15033\Download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20" i="1" s="1"/>
  <c r="B18" i="1"/>
  <c r="B22" i="1" s="1"/>
  <c r="B17" i="1"/>
  <c r="B21" i="1" s="1"/>
  <c r="D21" i="1" s="1"/>
  <c r="C16" i="1"/>
  <c r="C20" i="1" s="1"/>
  <c r="B13" i="1"/>
  <c r="D13" i="1" s="1"/>
  <c r="B12" i="1"/>
  <c r="D12" i="1" s="1"/>
  <c r="C11" i="1"/>
  <c r="B11" i="1"/>
  <c r="D11" i="1" s="1"/>
  <c r="D9" i="1"/>
  <c r="B9" i="1"/>
  <c r="D8" i="1"/>
  <c r="B8" i="1"/>
  <c r="D7" i="1"/>
  <c r="C7" i="1"/>
  <c r="D22" i="1" l="1"/>
  <c r="D16" i="1"/>
  <c r="D17" i="1"/>
  <c r="D18" i="1"/>
</calcChain>
</file>

<file path=xl/sharedStrings.xml><?xml version="1.0" encoding="utf-8"?>
<sst xmlns="http://schemas.openxmlformats.org/spreadsheetml/2006/main" count="37" uniqueCount="17">
  <si>
    <t xml:space="preserve">TABELA DE PAGAMENTO DE DIÁRIAS </t>
  </si>
  <si>
    <t>Resolução n° 10/2015 de 14/05/2015 - Diárias  
Portaria GP1 nº.99/2023 de 19/12/2023 que Atualiza os valores mensais do Auxílio Saúde e do Auxílio Alimentação</t>
  </si>
  <si>
    <t>Lei  8.480 de 07 de dezembro de 2018</t>
  </si>
  <si>
    <t>AUXÍLIO ALIMENTAÇÃO</t>
  </si>
  <si>
    <r>
      <rPr>
        <b/>
        <sz val="12"/>
        <color theme="1"/>
        <rFont val="Cambria"/>
        <family val="1"/>
      </rPr>
      <t>FORA</t>
    </r>
    <r>
      <rPr>
        <sz val="12"/>
        <color theme="1"/>
        <rFont val="Cambria"/>
        <family val="1"/>
      </rPr>
      <t xml:space="preserve"> DO ESTADO </t>
    </r>
  </si>
  <si>
    <t>RECEBEDOR</t>
  </si>
  <si>
    <t>COM PERNOITE</t>
  </si>
  <si>
    <t>Desconto</t>
  </si>
  <si>
    <t>A Receber</t>
  </si>
  <si>
    <t>Desembargador</t>
  </si>
  <si>
    <t>Juiz</t>
  </si>
  <si>
    <t>Servidor</t>
  </si>
  <si>
    <t xml:space="preserve"> SEM PERNOITE</t>
  </si>
  <si>
    <r>
      <rPr>
        <b/>
        <sz val="12"/>
        <color theme="1"/>
        <rFont val="Cambria"/>
        <family val="1"/>
      </rPr>
      <t>DENTRO</t>
    </r>
    <r>
      <rPr>
        <sz val="12"/>
        <color theme="1"/>
        <rFont val="Cambria"/>
        <family val="1"/>
      </rPr>
      <t xml:space="preserve"> DO ESTADO</t>
    </r>
  </si>
  <si>
    <t>Aracaju, 1/02/2024</t>
  </si>
  <si>
    <t>MÁRCIA MARTINS CARDOSO DE SOUZA</t>
  </si>
  <si>
    <t>SECRETÁRIA DE FINANÇAS E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</si>
</sst>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6" sqref="D6"/>
    </sheetView>
  </sheetViews>
  <sheetFormatPr defaultRowHeight="15" x14ac:dyDescent="0.25"/>
  <cols>
    <col min="1" max="1" width="17.5703125" bestFit="1" customWidth="1"/>
    <col min="2" max="2" width="19.28515625" customWidth="1"/>
    <col min="3" max="3" width="13.28515625" customWidth="1"/>
    <col min="4" max="4" width="11.85546875" customWidth="1"/>
  </cols>
  <sheetData>
    <row r="1" spans="1:4" ht="15.75" x14ac:dyDescent="0.25">
      <c r="A1" s="1" t="s">
        <v>0</v>
      </c>
      <c r="B1" s="1"/>
      <c r="C1" s="1"/>
      <c r="D1" s="1"/>
    </row>
    <row r="2" spans="1:4" ht="39.75" customHeight="1" x14ac:dyDescent="0.25">
      <c r="A2" s="2" t="s">
        <v>1</v>
      </c>
      <c r="B2" s="3"/>
      <c r="C2" s="3"/>
      <c r="D2" s="3"/>
    </row>
    <row r="3" spans="1:4" x14ac:dyDescent="0.25">
      <c r="A3" s="4" t="s">
        <v>2</v>
      </c>
      <c r="B3" s="4"/>
      <c r="C3" s="4" t="s">
        <v>3</v>
      </c>
      <c r="D3" s="4"/>
    </row>
    <row r="4" spans="1:4" ht="15.75" x14ac:dyDescent="0.25">
      <c r="A4" s="4"/>
      <c r="B4" s="4"/>
      <c r="C4" s="5">
        <v>1351.5</v>
      </c>
      <c r="D4" s="5"/>
    </row>
    <row r="5" spans="1:4" ht="15.75" x14ac:dyDescent="0.25">
      <c r="A5" s="6" t="s">
        <v>4</v>
      </c>
      <c r="B5" s="6"/>
      <c r="C5" s="6"/>
      <c r="D5" s="6"/>
    </row>
    <row r="6" spans="1:4" ht="47.25" x14ac:dyDescent="0.25">
      <c r="A6" s="7" t="s">
        <v>5</v>
      </c>
      <c r="B6" s="8" t="s">
        <v>6</v>
      </c>
      <c r="C6" s="7" t="s">
        <v>7</v>
      </c>
      <c r="D6" s="9" t="s">
        <v>8</v>
      </c>
    </row>
    <row r="7" spans="1:4" ht="15.75" x14ac:dyDescent="0.25">
      <c r="A7" s="10" t="s">
        <v>9</v>
      </c>
      <c r="B7" s="11">
        <v>1323.92</v>
      </c>
      <c r="C7" s="5">
        <f>C4/30</f>
        <v>45.05</v>
      </c>
      <c r="D7" s="12">
        <f>B7-C7</f>
        <v>1278.8700000000001</v>
      </c>
    </row>
    <row r="8" spans="1:4" ht="15.75" x14ac:dyDescent="0.25">
      <c r="A8" s="10" t="s">
        <v>10</v>
      </c>
      <c r="B8" s="11">
        <f>0.95*B7</f>
        <v>1257.7239999999999</v>
      </c>
      <c r="C8" s="13"/>
      <c r="D8" s="12">
        <f>B8-C7</f>
        <v>1212.674</v>
      </c>
    </row>
    <row r="9" spans="1:4" ht="15.75" x14ac:dyDescent="0.25">
      <c r="A9" s="10" t="s">
        <v>11</v>
      </c>
      <c r="B9" s="11">
        <f>0.67*B7</f>
        <v>887.02640000000008</v>
      </c>
      <c r="C9" s="13"/>
      <c r="D9" s="12">
        <f>B9-C7</f>
        <v>841.97640000000013</v>
      </c>
    </row>
    <row r="10" spans="1:4" ht="47.25" x14ac:dyDescent="0.25">
      <c r="A10" s="14" t="s">
        <v>5</v>
      </c>
      <c r="B10" s="8" t="s">
        <v>12</v>
      </c>
      <c r="C10" s="7" t="s">
        <v>7</v>
      </c>
      <c r="D10" s="7" t="s">
        <v>8</v>
      </c>
    </row>
    <row r="11" spans="1:4" ht="15.75" x14ac:dyDescent="0.25">
      <c r="A11" s="10" t="s">
        <v>9</v>
      </c>
      <c r="B11" s="11">
        <f>B7/2</f>
        <v>661.96</v>
      </c>
      <c r="C11" s="5">
        <f>C7/2</f>
        <v>22.524999999999999</v>
      </c>
      <c r="D11" s="12">
        <f>B11-C11</f>
        <v>639.43500000000006</v>
      </c>
    </row>
    <row r="12" spans="1:4" ht="15.75" x14ac:dyDescent="0.25">
      <c r="A12" s="10" t="s">
        <v>10</v>
      </c>
      <c r="B12" s="11">
        <f t="shared" ref="B12:B13" si="0">B8/2</f>
        <v>628.86199999999997</v>
      </c>
      <c r="C12" s="13"/>
      <c r="D12" s="12">
        <f>B12-C11</f>
        <v>606.33699999999999</v>
      </c>
    </row>
    <row r="13" spans="1:4" ht="15.75" x14ac:dyDescent="0.25">
      <c r="A13" s="10" t="s">
        <v>11</v>
      </c>
      <c r="B13" s="11">
        <f t="shared" si="0"/>
        <v>443.51320000000004</v>
      </c>
      <c r="C13" s="13"/>
      <c r="D13" s="12">
        <f>B13-C11</f>
        <v>420.98820000000006</v>
      </c>
    </row>
    <row r="14" spans="1:4" ht="15.75" x14ac:dyDescent="0.25">
      <c r="A14" s="15" t="s">
        <v>13</v>
      </c>
      <c r="B14" s="15"/>
      <c r="C14" s="15"/>
      <c r="D14" s="15"/>
    </row>
    <row r="15" spans="1:4" ht="47.25" x14ac:dyDescent="0.25">
      <c r="A15" s="7" t="s">
        <v>5</v>
      </c>
      <c r="B15" s="16" t="s">
        <v>6</v>
      </c>
      <c r="C15" s="7" t="s">
        <v>7</v>
      </c>
      <c r="D15" s="7" t="s">
        <v>8</v>
      </c>
    </row>
    <row r="16" spans="1:4" ht="15.75" x14ac:dyDescent="0.25">
      <c r="A16" s="10" t="s">
        <v>9</v>
      </c>
      <c r="B16" s="11">
        <v>266.11</v>
      </c>
      <c r="C16" s="5">
        <f>C4/30</f>
        <v>45.05</v>
      </c>
      <c r="D16" s="12">
        <f>B16-C16</f>
        <v>221.06</v>
      </c>
    </row>
    <row r="17" spans="1:4" ht="15.75" x14ac:dyDescent="0.25">
      <c r="A17" s="10" t="s">
        <v>10</v>
      </c>
      <c r="B17" s="11">
        <f>B16*0.95</f>
        <v>252.80449999999999</v>
      </c>
      <c r="C17" s="13"/>
      <c r="D17" s="12">
        <f>B17-C16</f>
        <v>207.75450000000001</v>
      </c>
    </row>
    <row r="18" spans="1:4" ht="15.75" x14ac:dyDescent="0.25">
      <c r="A18" s="10" t="s">
        <v>11</v>
      </c>
      <c r="B18" s="11">
        <f>B16*0.67</f>
        <v>178.29370000000003</v>
      </c>
      <c r="C18" s="13"/>
      <c r="D18" s="12">
        <f>B18-C16</f>
        <v>133.24370000000005</v>
      </c>
    </row>
    <row r="19" spans="1:4" ht="47.25" x14ac:dyDescent="0.25">
      <c r="A19" s="7" t="s">
        <v>5</v>
      </c>
      <c r="B19" s="16" t="s">
        <v>12</v>
      </c>
      <c r="C19" s="7" t="s">
        <v>7</v>
      </c>
      <c r="D19" s="7" t="s">
        <v>8</v>
      </c>
    </row>
    <row r="20" spans="1:4" ht="15.75" x14ac:dyDescent="0.25">
      <c r="A20" s="10" t="s">
        <v>9</v>
      </c>
      <c r="B20" s="11">
        <f>B16/2</f>
        <v>133.05500000000001</v>
      </c>
      <c r="C20" s="5">
        <f>C16/2</f>
        <v>22.524999999999999</v>
      </c>
      <c r="D20" s="12">
        <f>B20-C20</f>
        <v>110.53</v>
      </c>
    </row>
    <row r="21" spans="1:4" ht="15.75" x14ac:dyDescent="0.25">
      <c r="A21" s="10" t="s">
        <v>10</v>
      </c>
      <c r="B21" s="11">
        <f t="shared" ref="B21:B22" si="1">B17/2</f>
        <v>126.40225</v>
      </c>
      <c r="C21" s="13"/>
      <c r="D21" s="12">
        <f>B21-C20</f>
        <v>103.87725</v>
      </c>
    </row>
    <row r="22" spans="1:4" ht="15.75" x14ac:dyDescent="0.25">
      <c r="A22" s="10" t="s">
        <v>11</v>
      </c>
      <c r="B22" s="11">
        <f t="shared" si="1"/>
        <v>89.146850000000015</v>
      </c>
      <c r="C22" s="13"/>
      <c r="D22" s="12">
        <f>B22-C20</f>
        <v>66.621850000000023</v>
      </c>
    </row>
    <row r="25" spans="1:4" x14ac:dyDescent="0.25">
      <c r="A25" s="17" t="s">
        <v>14</v>
      </c>
      <c r="B25" s="17"/>
    </row>
    <row r="28" spans="1:4" x14ac:dyDescent="0.25">
      <c r="A28" s="17" t="s">
        <v>15</v>
      </c>
      <c r="B28" s="17"/>
      <c r="C28" s="17"/>
      <c r="D28" s="17"/>
    </row>
    <row r="29" spans="1:4" x14ac:dyDescent="0.25">
      <c r="A29" s="17" t="s">
        <v>16</v>
      </c>
      <c r="B29" s="17"/>
      <c r="C29" s="17"/>
      <c r="D29" s="17"/>
    </row>
  </sheetData>
  <mergeCells count="14">
    <mergeCell ref="A28:D28"/>
    <mergeCell ref="A29:D29"/>
    <mergeCell ref="C7:C9"/>
    <mergeCell ref="C11:C13"/>
    <mergeCell ref="A14:D14"/>
    <mergeCell ref="C16:C18"/>
    <mergeCell ref="C20:C22"/>
    <mergeCell ref="A25:B25"/>
    <mergeCell ref="A1:D1"/>
    <mergeCell ref="A2:D2"/>
    <mergeCell ref="A3:B4"/>
    <mergeCell ref="C3:D3"/>
    <mergeCell ref="C4:D4"/>
    <mergeCell ref="A5:D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Alberto Santana Junior</dc:creator>
  <cp:lastModifiedBy>Jose Alberto Santana Junior</cp:lastModifiedBy>
  <cp:lastPrinted>2024-02-05T15:10:55Z</cp:lastPrinted>
  <dcterms:created xsi:type="dcterms:W3CDTF">2024-02-05T15:10:25Z</dcterms:created>
  <dcterms:modified xsi:type="dcterms:W3CDTF">2024-02-05T15:17:19Z</dcterms:modified>
</cp:coreProperties>
</file>